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firstSheet="3" activeTab="9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Irtás, föld- és sziklamunka" sheetId="5" r:id="rId5"/>
    <sheet name="Ácsmunka" sheetId="6" r:id="rId6"/>
    <sheet name="Vakolás és rabicolás" sheetId="7" r:id="rId7"/>
    <sheet name="Tetőfedés" sheetId="8" r:id="rId8"/>
    <sheet name="Hideg- és melegburkolatok készí" sheetId="9" r:id="rId9"/>
    <sheet name="Bádogozás" sheetId="10" r:id="rId10"/>
    <sheet name="Fa- és műanyag szerkezet elhely" sheetId="11" r:id="rId11"/>
    <sheet name="Felületképzés" sheetId="12" r:id="rId12"/>
  </sheets>
  <definedNames/>
  <calcPr fullCalcOnLoad="1"/>
</workbook>
</file>

<file path=xl/sharedStrings.xml><?xml version="1.0" encoding="utf-8"?>
<sst xmlns="http://schemas.openxmlformats.org/spreadsheetml/2006/main" count="249" uniqueCount="118">
  <si>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</si>
  <si>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</si>
  <si>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</si>
  <si>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</si>
  <si>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</si>
  <si>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</si>
  <si>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</si>
  <si>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</si>
  <si>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</si>
  <si>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</si>
  <si>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</si>
  <si>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</si>
  <si>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120060009385</t>
  </si>
  <si>
    <t>m2</t>
  </si>
  <si>
    <t>Porvédőfal merevítő szerkezettel, nádpallóval és műanyag fóliával Nádlemez, sajtolt nádpalló 5 cm-es Zsaluzódeszka, 3-6,50 m hosszú, 24 mm vastag, építő minőség, széles, keskeny</t>
  </si>
  <si>
    <t>120112051476</t>
  </si>
  <si>
    <t>db</t>
  </si>
  <si>
    <t>Mobil WC bérleti díj elszámolása, szállítással, heti karbantartással Mobil W.C. bérleti díj/hó</t>
  </si>
  <si>
    <t>120212051641</t>
  </si>
  <si>
    <t>m</t>
  </si>
  <si>
    <t>Ideiglenes kerítés, vízálló, műgyantával stabilizált faforgácslap (OSB) kerítés elhelyezése Vízálló faforgácslap (OSB), 2500x1250x15 mm méretű</t>
  </si>
  <si>
    <t>Munkanem összesen:</t>
  </si>
  <si>
    <t>Felvonulási létesítmények</t>
  </si>
  <si>
    <t>150120012425</t>
  </si>
  <si>
    <t>150120012793</t>
  </si>
  <si>
    <t>Védőfüggöny szerelése állványszerkezetre, rabichálóból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</si>
  <si>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6,00 m munkapadló magasságig</t>
    </r>
  </si>
  <si>
    <t>Zsaluzás és állványozás</t>
  </si>
  <si>
    <t>210110016762</t>
  </si>
  <si>
    <t>210110016825</t>
  </si>
  <si>
    <t>m3</t>
  </si>
  <si>
    <t>Munkahelyi depóniából építési törmelék konténerbe rakása,  kézi erővel, önálló munka esetén elszámolva, konténer szállítás nélkül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</si>
  <si>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</si>
  <si>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</si>
  <si>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35-002-4.1-0115060</t>
  </si>
  <si>
    <t>Páraáteresztő, vízzáró alátétfólia, alátétfedés, vagy alátétszigetelés terítése 15 cm-es átfedéssel (ellenléc külön tételben számolandó) öntapadó ragasztócsíkkal rögzítve DÖRKEN DELTA MAXX TITÁN hővisszaverő képességgel rendelkező páraáteresztő, szélzáró alátétfedés, 1,5 m × 50 m</t>
  </si>
  <si>
    <t>350030108830</t>
  </si>
  <si>
    <t>Tetőlécezés tetőfelület ellenlécezésének elkészítése</t>
  </si>
  <si>
    <t>350040108960</t>
  </si>
  <si>
    <t>Deszkázás ereszdeszkázás gyalult, hornyolt deszkával, hajópadlóval</t>
  </si>
  <si>
    <t>350040108972</t>
  </si>
  <si>
    <t>Deszkázás homlokdeszka léctagozattal, gyalulva, 30 cm szélességig</t>
  </si>
  <si>
    <t>350110109681</t>
  </si>
  <si>
    <t>Faanyag gomba és rovarkártevő elleni megelőző, egyidejűleg égéskésleltető védelme mázolási technológiával felhordott anyaggal PYRONATUR faanyag rovar, gomba és tűz elleni védőszer</t>
  </si>
  <si>
    <t>Ácsmunka</t>
  </si>
  <si>
    <t>360000110610</t>
  </si>
  <si>
    <t>Vakolat leverése homlokzatról 2,5 cm vastagságig</t>
  </si>
  <si>
    <t>360000110760</t>
  </si>
  <si>
    <t>Téglafelület fugáinak tisztítása 2 cm mélységben</t>
  </si>
  <si>
    <t>360020112182</t>
  </si>
  <si>
    <t>Vékonyvakolat alapozók felhordása, kézi erővel LB-Knauf PUTZGRUND/Vakolatalapozó, Csz: 854315</t>
  </si>
  <si>
    <t>360052800675</t>
  </si>
  <si>
    <t>Vékonyvakolatok, színvakolatok felhordása alapozott, előkészített felületre, vödrös kiszerelésű anyagból, szilikon vékonyvakolat készítése, egy rétegben, 1,5 mm-es szemcseméretig MAPEI Silancolor Graffiato kapart hatású sziloxán bevonat, fehér</t>
  </si>
  <si>
    <t>360122667536</t>
  </si>
  <si>
    <t>Nedvesség- és sószabályozó vakolatrendszer készítése utólagos vízszigetelés kiváltására, falszerkezetek helyreállításához, kézi felhordással, szárazhabarcsból, alapozóvakolat felületelőkészítéssel, felületkiegyenlítő- és alapvakolat réteggel, összesen 4,5 cm vastagságban BOTAMENT Renovation FRP nedvességszabályozó alap- és felületkiegyenlítő vakolat, Cikkszám: + BOTAMENT Renovation VSM előfröcskölő, Cikkszám:</t>
  </si>
  <si>
    <t>360122667662</t>
  </si>
  <si>
    <t>Nedvesség- és sószabályozó vakolaton simító finomvakolat készítése, 3 mm vastagságban BOTAMENT Renovation FP nedvességszabályozó vakolat - simító</t>
  </si>
  <si>
    <t>Vakolás és rabicolás</t>
  </si>
  <si>
    <t>410000197712</t>
  </si>
  <si>
    <t>Cserépfedés bontása (bármely rendszerű)</t>
  </si>
  <si>
    <t>410033287565</t>
  </si>
  <si>
    <t>Kettősfedés húzott égetett agyag tetőcserepekkel, műemléki kettős cserépfedés, 45° felett CREATON Klassik kerekvágású kerámia hódfarkú alapcserép 18×38 cm, NOBLESSE üvegmázas, minden szín</t>
  </si>
  <si>
    <t>410033287931</t>
  </si>
  <si>
    <t>Síklapú, kettősfedésű húzott égetett agyag tetőcserép fedéseknél taréjgerinc-készítés, kúpcseréppel, kúpcseréprögzítővel, száraz kúpelemmel, gerincszellőző-szalaggal vagy kúpalátéttel CREATON kerámia hódfarkú/hornyolt/Hargita kúpcserép (típusok: BZ BM BG BMZ), NOBLESSE üvegmázas, minden szín</t>
  </si>
  <si>
    <t>Tetőfedés</t>
  </si>
  <si>
    <t>420900329765</t>
  </si>
  <si>
    <t>Kőburkolatok javítása, függőleges kőfelület átfaragása (felfrissítése) 5 mm mélységig, goromba csiszolással, kemény mészkő</t>
  </si>
  <si>
    <t>Hideg- és melegburkolatok készítése, aljzat előkészítés</t>
  </si>
  <si>
    <t>430000330732</t>
  </si>
  <si>
    <t>Függőereszcsatorna bontása, 50 cm kiterített szélességig</t>
  </si>
  <si>
    <t>430020335481</t>
  </si>
  <si>
    <t>Függőereszcsatorna szerelése, négyszögszelvényű, bármilyen kiterített szélességben, minősített ötvözött horganylemezből RHEINZINK prePATINA blue-grey felületű QUALITY ZINC minőségű négyszög szelvényű függő ereszcsatorna, 0,80 mm vtg, 400 mm, Cikkszám: 4113011</t>
  </si>
  <si>
    <t>430023625593</t>
  </si>
  <si>
    <t>Csatornatartó rendszer felszerelése, csatornatartó elem aluminiumból RHEINZINK-DH csatornatartó rendszer, beforgatható alumínium csatornatartó, félkör szelvényű csatornához, grafit lemezzel bevont, Cikkszám: 9935012</t>
  </si>
  <si>
    <t>430020336665</t>
  </si>
  <si>
    <t>Lefolyócső szerelése négyszög keresztmetszettel, bármilyen kiterített szélességgel, minősített ötvözött horganylemezből RHEINZINK prePATINA blue-grey felületű QUALITY ZINC minőségű négyzet szelvényű lefolyócső, 0,80 mm vtg, 120/120 mm, Cikkszám: 4124009</t>
  </si>
  <si>
    <t>430020337670</t>
  </si>
  <si>
    <t>Csatornarendszer kiegészítők, vízgyűjtő üst szerelése építményen kivül, felerősítéssel, körszelvényű kifolyással, a lefolyócső bekötésével, minősített ötvözött horganylemez-ereszcsatorna rendszerben RHEINZINK prePATINA blue-grey felületű QUALITY ZINC minőségű (előpatinásított) vízgyűjtő üst, NÁ 120 mm, Cikkszám: 4132701</t>
  </si>
  <si>
    <t>430022625896</t>
  </si>
  <si>
    <t>Csatornarendszer kiegészítők, lombkosár vagy rács szerelése tetőnél és csatornáknál, horganyzott acéllemezből RHEINZINK prePATINA bright rolled felületű QUALITY ZINC minőségű lombfogó rács, félkörcsatlakozású, 400 mm, 1,00 mm vtg, Cikkszám: 1118003</t>
  </si>
  <si>
    <t>430030338943</t>
  </si>
  <si>
    <t>Ereszszegély szerelése lágyfedésű tetőhöz, minősített ötvözött horganylemezből,forrasztott kavicsléccel, 33-40 cm kiterített szélességgel RHEINZINK QUALITY ZINC minőségű titáncink lemezből szegély 1,00 mm vtg., kiterített szélesség: 351-400, prePATINA blue-grey felületű</t>
  </si>
  <si>
    <t>430030345372</t>
  </si>
  <si>
    <t>Ablak- vagy szemöldökpárkány minősített ötvözött horganylemezből, 50 cm kiterített szélességig RHEINZINK QUALITY ZINC minőségű titáncink lemezből szegély 0,80 mm vtg., kiterített szélesség: 451-500, prePATINA bright rolled felületű</t>
  </si>
  <si>
    <t>Bádogozás</t>
  </si>
  <si>
    <t>440900374972</t>
  </si>
  <si>
    <t>440900375146</t>
  </si>
  <si>
    <t>440900375875</t>
  </si>
  <si>
    <t>Ablakszerelvények pótlása, cseréje, ablakpánt</t>
  </si>
  <si>
    <r>
      <t>Meglévő mindenféle nyílászáró szerkezet kisebb javítása  faanyag- és/vagy vasalatpótlással, 2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felett, vasalatpótlással</t>
    </r>
  </si>
  <si>
    <r>
      <t>Meglévő mindenféle nyílászáró szerkezet javítása faanyag- és/vagy vasalatpótlással, 0,0190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-ig, faanyag pótlással</t>
    </r>
  </si>
  <si>
    <t>Fa- és műanyag szerkezet elhelyezése</t>
  </si>
  <si>
    <t>470000453014</t>
  </si>
  <si>
    <t>Fafelületek mázolásának előkészítő és részmunkái; tűzvédőfesték felhordása bármilyen felületre, két rétegben</t>
  </si>
  <si>
    <t>470310509184</t>
  </si>
  <si>
    <t>Külső fafelületek alapmázolása, természetes alapú bio növényolaj hígítású alapozóval, tagolt felületen Biopin természetes impregnáló olaj légzésaktív, színtelen, Nr. 03003</t>
  </si>
  <si>
    <t>470310506114</t>
  </si>
  <si>
    <t>Külső fafelületek lazúrozása, gyalult felületen, oldószeres lazúrral, két rétegben, tagolt felületen Revco Wood-Line falazúr, natúr</t>
  </si>
  <si>
    <t>Felületképzés</t>
  </si>
  <si>
    <t>Összesen:</t>
  </si>
  <si>
    <t xml:space="preserve">Név: Vaja Város Önkormányzata          </t>
  </si>
  <si>
    <t xml:space="preserve">                                       </t>
  </si>
  <si>
    <t xml:space="preserve">Cím: 4562 Vaja, Damjanich u. 71.       </t>
  </si>
  <si>
    <t xml:space="preserve">A munka leírása:                       </t>
  </si>
  <si>
    <t xml:space="preserve">A Vaja, Damjanich u. 77. (4 hrsz ) alatti intalanon                           </t>
  </si>
  <si>
    <t xml:space="preserve">lévő épület külső felújításának tervezői költségvetése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</si>
  <si>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</si>
  <si>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</si>
  <si>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</si>
  <si>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</si>
  <si>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</si>
  <si>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</si>
  <si>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</si>
  <si>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</si>
  <si>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</si>
  <si>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</si>
  <si>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 xml:space="preserve">Kelt:             </t>
  </si>
  <si>
    <t xml:space="preserve">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</si>
</sst>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/>
      <c r="B1" s="20"/>
      <c r="C1" s="20"/>
      <c r="D1" s="20"/>
    </row>
    <row r="2" spans="1:4" s="14" customFormat="1" ht="15.75">
      <c r="A2" s="19"/>
      <c r="B2" s="20"/>
      <c r="C2" s="20"/>
      <c r="D2" s="20"/>
    </row>
    <row r="3" spans="1:4" s="14" customFormat="1" ht="15.75">
      <c r="A3" s="19"/>
      <c r="B3" s="20"/>
      <c r="C3" s="20"/>
      <c r="D3" s="20"/>
    </row>
    <row r="4" spans="1:4" ht="15.75">
      <c r="A4" s="21"/>
      <c r="B4" s="20"/>
      <c r="C4" s="20"/>
      <c r="D4" s="20"/>
    </row>
    <row r="5" spans="1:4" ht="15.75">
      <c r="A5" s="21"/>
      <c r="B5" s="20"/>
      <c r="C5" s="20"/>
      <c r="D5" s="20"/>
    </row>
    <row r="6" spans="1:4" ht="15.75">
      <c r="A6" s="21"/>
      <c r="B6" s="20"/>
      <c r="C6" s="20"/>
      <c r="D6" s="20"/>
    </row>
    <row r="7" spans="1:4" ht="15.75">
      <c r="A7" s="21"/>
      <c r="B7" s="20"/>
      <c r="C7" s="20"/>
      <c r="D7" s="20"/>
    </row>
    <row r="9" spans="1:3" ht="15.75">
      <c r="A9" s="10" t="s">
        <v>100</v>
      </c>
      <c r="C9" s="10" t="s">
        <v>101</v>
      </c>
    </row>
    <row r="10" spans="1:3" ht="15.75">
      <c r="A10" s="10" t="s">
        <v>102</v>
      </c>
      <c r="C10" s="10" t="s">
        <v>101</v>
      </c>
    </row>
    <row r="11" spans="1:3" ht="15.75">
      <c r="A11" s="10" t="s">
        <v>101</v>
      </c>
      <c r="C11" s="10" t="s">
        <v>116</v>
      </c>
    </row>
    <row r="12" ht="15.75">
      <c r="A12" s="10" t="s">
        <v>101</v>
      </c>
    </row>
    <row r="13" spans="1:3" ht="15.75">
      <c r="A13" s="10" t="s">
        <v>101</v>
      </c>
      <c r="C13" s="10" t="s">
        <v>101</v>
      </c>
    </row>
    <row r="14" spans="1:3" ht="15.75">
      <c r="A14" s="10" t="s">
        <v>101</v>
      </c>
      <c r="C14" s="10" t="s">
        <v>101</v>
      </c>
    </row>
    <row r="15" spans="1:3" ht="15.75">
      <c r="A15" s="10" t="s">
        <v>103</v>
      </c>
      <c r="C15" s="10" t="s">
        <v>101</v>
      </c>
    </row>
    <row r="16" ht="15.75">
      <c r="A16" s="10" t="s">
        <v>104</v>
      </c>
    </row>
    <row r="17" ht="15.75">
      <c r="A17" s="10" t="s">
        <v>105</v>
      </c>
    </row>
    <row r="18" ht="15.75">
      <c r="A18" s="10" t="s">
        <v>106</v>
      </c>
    </row>
    <row r="19" ht="15.75">
      <c r="A19" s="10" t="s">
        <v>117</v>
      </c>
    </row>
    <row r="20" ht="15.75">
      <c r="A20" s="10" t="s">
        <v>106</v>
      </c>
    </row>
    <row r="22" spans="1:4" ht="15.75">
      <c r="A22" s="22" t="s">
        <v>107</v>
      </c>
      <c r="B22" s="23"/>
      <c r="C22" s="23"/>
      <c r="D22" s="23"/>
    </row>
    <row r="23" spans="1:4" ht="15.75">
      <c r="A23" s="15" t="s">
        <v>108</v>
      </c>
      <c r="B23" s="15"/>
      <c r="C23" s="18" t="s">
        <v>109</v>
      </c>
      <c r="D23" s="18" t="s">
        <v>110</v>
      </c>
    </row>
    <row r="24" spans="1:4" ht="15.75">
      <c r="A24" s="15" t="s">
        <v>111</v>
      </c>
      <c r="B24" s="15"/>
      <c r="C24" s="15">
        <f>ROUND(SUM(Összesítő!B2:B11),0)</f>
        <v>0</v>
      </c>
      <c r="D24" s="15">
        <f>ROUND(SUM(Összesítő!C2:C11),0)</f>
        <v>0</v>
      </c>
    </row>
    <row r="25" spans="1:4" ht="15.75">
      <c r="A25" s="10" t="s">
        <v>112</v>
      </c>
      <c r="C25" s="24">
        <f>ROUND(C24+D24,0)</f>
        <v>0</v>
      </c>
      <c r="D25" s="24"/>
    </row>
    <row r="26" spans="1:4" ht="15.75">
      <c r="A26" s="15" t="s">
        <v>113</v>
      </c>
      <c r="B26" s="16">
        <v>0.27</v>
      </c>
      <c r="C26" s="25">
        <f>ROUND(C25*B26,0)</f>
        <v>0</v>
      </c>
      <c r="D26" s="25"/>
    </row>
    <row r="27" spans="1:4" ht="15.75">
      <c r="A27" s="15" t="s">
        <v>114</v>
      </c>
      <c r="B27" s="15"/>
      <c r="C27" s="26">
        <f>ROUND(C25+C26,0)</f>
        <v>0</v>
      </c>
      <c r="D27" s="26"/>
    </row>
    <row r="31" spans="2:3" ht="15.75">
      <c r="B31" s="24" t="s">
        <v>115</v>
      </c>
      <c r="C31" s="24"/>
    </row>
    <row r="33" ht="15.75">
      <c r="A33" s="17"/>
    </row>
    <row r="34" ht="15.75">
      <c r="A34" s="17"/>
    </row>
    <row r="35" ht="15.75">
      <c r="A35" s="17"/>
    </row>
  </sheetData>
  <sheetProtection/>
  <mergeCells count="12">
    <mergeCell ref="A7:D7"/>
    <mergeCell ref="A22:D22"/>
    <mergeCell ref="C25:D25"/>
    <mergeCell ref="C26:D26"/>
    <mergeCell ref="C27:D27"/>
    <mergeCell ref="B31:C31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68</v>
      </c>
      <c r="C2" s="2" t="s">
        <v>69</v>
      </c>
      <c r="D2" s="6">
        <v>80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2" t="s">
        <v>70</v>
      </c>
      <c r="C4" s="2" t="s">
        <v>71</v>
      </c>
      <c r="D4" s="6">
        <v>80</v>
      </c>
      <c r="E4" s="1" t="s">
        <v>19</v>
      </c>
      <c r="F4" s="6">
        <v>0</v>
      </c>
      <c r="G4" s="6">
        <v>0</v>
      </c>
      <c r="H4" s="6">
        <f aca="true" t="shared" si="0" ref="H4:H10">ROUND(D4*F4,0)</f>
        <v>0</v>
      </c>
      <c r="I4" s="6">
        <f aca="true" t="shared" si="1" ref="I4:I10">ROUND(D4*G4,0)</f>
        <v>0</v>
      </c>
    </row>
    <row r="5" spans="1:9" ht="76.5">
      <c r="A5" s="8">
        <v>3</v>
      </c>
      <c r="B5" s="2" t="s">
        <v>72</v>
      </c>
      <c r="C5" s="2" t="s">
        <v>73</v>
      </c>
      <c r="D5" s="6">
        <v>80</v>
      </c>
      <c r="E5" s="1" t="s">
        <v>16</v>
      </c>
      <c r="F5" s="6">
        <v>0</v>
      </c>
      <c r="G5" s="6">
        <v>0</v>
      </c>
      <c r="H5" s="6">
        <f t="shared" si="0"/>
        <v>0</v>
      </c>
      <c r="I5" s="6">
        <f t="shared" si="1"/>
        <v>0</v>
      </c>
    </row>
    <row r="6" spans="1:9" ht="89.25">
      <c r="A6" s="8">
        <v>4</v>
      </c>
      <c r="B6" s="2" t="s">
        <v>74</v>
      </c>
      <c r="C6" s="2" t="s">
        <v>75</v>
      </c>
      <c r="D6" s="6">
        <v>32</v>
      </c>
      <c r="E6" s="1" t="s">
        <v>19</v>
      </c>
      <c r="F6" s="6">
        <v>0</v>
      </c>
      <c r="G6" s="6">
        <v>0</v>
      </c>
      <c r="H6" s="6">
        <f t="shared" si="0"/>
        <v>0</v>
      </c>
      <c r="I6" s="6">
        <f t="shared" si="1"/>
        <v>0</v>
      </c>
    </row>
    <row r="7" spans="1:9" ht="102">
      <c r="A7" s="8">
        <v>5</v>
      </c>
      <c r="B7" s="2" t="s">
        <v>76</v>
      </c>
      <c r="C7" s="2" t="s">
        <v>77</v>
      </c>
      <c r="D7" s="6">
        <v>4</v>
      </c>
      <c r="E7" s="1" t="s">
        <v>16</v>
      </c>
      <c r="F7" s="6">
        <v>0</v>
      </c>
      <c r="G7" s="6">
        <v>0</v>
      </c>
      <c r="H7" s="6">
        <f t="shared" si="0"/>
        <v>0</v>
      </c>
      <c r="I7" s="6">
        <f t="shared" si="1"/>
        <v>0</v>
      </c>
    </row>
    <row r="8" spans="1:9" ht="89.25">
      <c r="A8" s="8">
        <v>6</v>
      </c>
      <c r="B8" s="2" t="s">
        <v>78</v>
      </c>
      <c r="C8" s="2" t="s">
        <v>79</v>
      </c>
      <c r="D8" s="6">
        <v>4</v>
      </c>
      <c r="E8" s="1" t="s">
        <v>16</v>
      </c>
      <c r="F8" s="6">
        <v>0</v>
      </c>
      <c r="G8" s="6">
        <v>0</v>
      </c>
      <c r="H8" s="6">
        <f t="shared" si="0"/>
        <v>0</v>
      </c>
      <c r="I8" s="6">
        <f t="shared" si="1"/>
        <v>0</v>
      </c>
    </row>
    <row r="9" spans="1:9" ht="89.25">
      <c r="A9" s="8">
        <v>7</v>
      </c>
      <c r="B9" s="2" t="s">
        <v>80</v>
      </c>
      <c r="C9" s="2" t="s">
        <v>81</v>
      </c>
      <c r="D9" s="6">
        <v>80</v>
      </c>
      <c r="E9" s="1" t="s">
        <v>19</v>
      </c>
      <c r="F9" s="6">
        <v>0</v>
      </c>
      <c r="G9" s="6">
        <v>0</v>
      </c>
      <c r="H9" s="6">
        <f t="shared" si="0"/>
        <v>0</v>
      </c>
      <c r="I9" s="6">
        <f t="shared" si="1"/>
        <v>0</v>
      </c>
    </row>
    <row r="10" spans="1:9" ht="76.5">
      <c r="A10" s="8">
        <v>8</v>
      </c>
      <c r="B10" s="2" t="s">
        <v>82</v>
      </c>
      <c r="C10" s="2" t="s">
        <v>83</v>
      </c>
      <c r="D10" s="6">
        <v>42.5</v>
      </c>
      <c r="E10" s="1" t="s">
        <v>19</v>
      </c>
      <c r="F10" s="6">
        <v>0</v>
      </c>
      <c r="G10" s="6">
        <v>0</v>
      </c>
      <c r="H10" s="6">
        <f t="shared" si="0"/>
        <v>0</v>
      </c>
      <c r="I10" s="6">
        <f t="shared" si="1"/>
        <v>0</v>
      </c>
    </row>
    <row r="11" spans="1:9" s="9" customFormat="1" ht="12.75">
      <c r="A11" s="7"/>
      <c r="B11" s="3"/>
      <c r="C11" s="3" t="s">
        <v>21</v>
      </c>
      <c r="D11" s="5"/>
      <c r="E11" s="3"/>
      <c r="F11" s="5"/>
      <c r="G11" s="5"/>
      <c r="H11" s="5">
        <f>ROUND(SUM(H2:H10),0)</f>
        <v>0</v>
      </c>
      <c r="I11" s="5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Bádogozás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2" t="s">
        <v>85</v>
      </c>
      <c r="C2" s="2" t="s">
        <v>89</v>
      </c>
      <c r="D2" s="6">
        <v>35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2" t="s">
        <v>86</v>
      </c>
      <c r="C4" s="2" t="s">
        <v>90</v>
      </c>
      <c r="D4" s="6">
        <v>35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25.5">
      <c r="A5" s="8">
        <v>3</v>
      </c>
      <c r="B5" s="2" t="s">
        <v>87</v>
      </c>
      <c r="C5" s="2" t="s">
        <v>88</v>
      </c>
      <c r="D5" s="6">
        <v>128</v>
      </c>
      <c r="E5" s="1" t="s">
        <v>16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s="9" customFormat="1" ht="12.75">
      <c r="A6" s="7"/>
      <c r="B6" s="3"/>
      <c r="C6" s="3" t="s">
        <v>21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Fa- és műanyag szerkezet elhelyezése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2" t="s">
        <v>92</v>
      </c>
      <c r="C2" s="2" t="s">
        <v>93</v>
      </c>
      <c r="D2" s="6">
        <v>60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2" t="s">
        <v>94</v>
      </c>
      <c r="C4" s="2" t="s">
        <v>95</v>
      </c>
      <c r="D4" s="6">
        <v>60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38.25">
      <c r="A5" s="8">
        <v>3</v>
      </c>
      <c r="B5" s="2" t="s">
        <v>96</v>
      </c>
      <c r="C5" s="2" t="s">
        <v>97</v>
      </c>
      <c r="D5" s="6">
        <v>60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s="9" customFormat="1" ht="12.75">
      <c r="A6" s="7"/>
      <c r="B6" s="3"/>
      <c r="C6" s="3" t="s">
        <v>21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22</v>
      </c>
      <c r="B2" s="11">
        <f>'Felvonulási létesítmények'!H6</f>
        <v>0</v>
      </c>
      <c r="C2" s="11">
        <f>'Felvonulási létesítmények'!I6</f>
        <v>0</v>
      </c>
    </row>
    <row r="3" spans="1:3" ht="15.75">
      <c r="A3" s="11" t="s">
        <v>27</v>
      </c>
      <c r="B3" s="11">
        <f>'Zsaluzás és állványozás'!H5</f>
        <v>0</v>
      </c>
      <c r="C3" s="11">
        <f>'Zsaluzás és állványozás'!I5</f>
        <v>0</v>
      </c>
    </row>
    <row r="4" spans="1:3" ht="15.75">
      <c r="A4" s="11" t="s">
        <v>33</v>
      </c>
      <c r="B4" s="11">
        <f>'Irtás, föld- és sziklamunka'!H5</f>
        <v>0</v>
      </c>
      <c r="C4" s="11">
        <f>'Irtás, föld- és sziklamunka'!I5</f>
        <v>0</v>
      </c>
    </row>
    <row r="5" spans="1:3" ht="15.75">
      <c r="A5" s="11" t="s">
        <v>44</v>
      </c>
      <c r="B5" s="11">
        <f>Ácsmunka!H8</f>
        <v>0</v>
      </c>
      <c r="C5" s="11">
        <f>Ácsmunka!I8</f>
        <v>0</v>
      </c>
    </row>
    <row r="6" spans="1:3" ht="15.75">
      <c r="A6" s="11" t="s">
        <v>57</v>
      </c>
      <c r="B6" s="11">
        <f>'Vakolás és rabicolás'!H9</f>
        <v>0</v>
      </c>
      <c r="C6" s="11">
        <f>'Vakolás és rabicolás'!I9</f>
        <v>0</v>
      </c>
    </row>
    <row r="7" spans="1:3" ht="15.75">
      <c r="A7" s="11" t="s">
        <v>64</v>
      </c>
      <c r="B7" s="11">
        <f>Tetőfedés!H6</f>
        <v>0</v>
      </c>
      <c r="C7" s="11">
        <f>Tetőfedés!I6</f>
        <v>0</v>
      </c>
    </row>
    <row r="8" spans="1:3" ht="31.5">
      <c r="A8" s="11" t="s">
        <v>67</v>
      </c>
      <c r="B8" s="11">
        <f>'Hideg- és melegburkolatok készí'!H4</f>
        <v>0</v>
      </c>
      <c r="C8" s="11">
        <f>'Hideg- és melegburkolatok készí'!I4</f>
        <v>0</v>
      </c>
    </row>
    <row r="9" spans="1:3" ht="15.75">
      <c r="A9" s="11" t="s">
        <v>84</v>
      </c>
      <c r="B9" s="11">
        <f>Bádogozás!H11</f>
        <v>0</v>
      </c>
      <c r="C9" s="11">
        <f>Bádogozás!I11</f>
        <v>0</v>
      </c>
    </row>
    <row r="10" spans="1:3" ht="15.75">
      <c r="A10" s="11" t="s">
        <v>91</v>
      </c>
      <c r="B10" s="11">
        <f>'Fa- és műanyag szerkezet elhely'!H6</f>
        <v>0</v>
      </c>
      <c r="C10" s="11">
        <f>'Fa- és műanyag szerkezet elhely'!I6</f>
        <v>0</v>
      </c>
    </row>
    <row r="11" spans="1:3" ht="15.75">
      <c r="A11" s="11" t="s">
        <v>98</v>
      </c>
      <c r="B11" s="11">
        <f>Felületképzés!H6</f>
        <v>0</v>
      </c>
      <c r="C11" s="11">
        <f>Felületképzés!I6</f>
        <v>0</v>
      </c>
    </row>
    <row r="12" spans="1:3" s="12" customFormat="1" ht="15.75">
      <c r="A12" s="12" t="s">
        <v>99</v>
      </c>
      <c r="B12" s="12">
        <f>ROUND(SUM(B2:B11),0)</f>
        <v>0</v>
      </c>
      <c r="C12" s="12">
        <f>ROUND(SUM(C2:C11),0)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2" t="s">
        <v>12</v>
      </c>
      <c r="C2" s="2" t="s">
        <v>14</v>
      </c>
      <c r="D2" s="6">
        <v>160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2" t="s">
        <v>15</v>
      </c>
      <c r="C4" s="2" t="s">
        <v>17</v>
      </c>
      <c r="D4" s="6">
        <v>6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51">
      <c r="A5" s="8">
        <v>3</v>
      </c>
      <c r="B5" s="2" t="s">
        <v>18</v>
      </c>
      <c r="C5" s="2" t="s">
        <v>20</v>
      </c>
      <c r="D5" s="6">
        <v>90</v>
      </c>
      <c r="E5" s="1" t="s">
        <v>19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s="9" customFormat="1" ht="12.75">
      <c r="A6" s="7"/>
      <c r="B6" s="3"/>
      <c r="C6" s="3" t="s">
        <v>21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5">
      <c r="A2" s="8">
        <v>1</v>
      </c>
      <c r="B2" s="2" t="s">
        <v>23</v>
      </c>
      <c r="C2" s="2" t="s">
        <v>26</v>
      </c>
      <c r="D2" s="6">
        <v>500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2" t="s">
        <v>24</v>
      </c>
      <c r="C4" s="2" t="s">
        <v>25</v>
      </c>
      <c r="D4" s="6">
        <v>500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s="9" customFormat="1" ht="12.75">
      <c r="A5" s="7"/>
      <c r="B5" s="3"/>
      <c r="C5" s="3" t="s">
        <v>21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2" t="s">
        <v>28</v>
      </c>
      <c r="C2" s="2" t="s">
        <v>32</v>
      </c>
      <c r="D2" s="6">
        <v>3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2" t="s">
        <v>29</v>
      </c>
      <c r="C4" s="2" t="s">
        <v>31</v>
      </c>
      <c r="D4" s="6">
        <v>15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s="9" customFormat="1" ht="12.75">
      <c r="A5" s="7"/>
      <c r="B5" s="3"/>
      <c r="C5" s="3" t="s">
        <v>21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1" t="s">
        <v>34</v>
      </c>
      <c r="C2" s="2" t="s">
        <v>35</v>
      </c>
      <c r="D2" s="6">
        <v>400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2" t="s">
        <v>36</v>
      </c>
      <c r="C4" s="2" t="s">
        <v>37</v>
      </c>
      <c r="D4" s="6">
        <v>400</v>
      </c>
      <c r="E4" s="1" t="s">
        <v>19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25.5">
      <c r="A5" s="8">
        <v>3</v>
      </c>
      <c r="B5" s="2" t="s">
        <v>38</v>
      </c>
      <c r="C5" s="2" t="s">
        <v>39</v>
      </c>
      <c r="D5" s="6">
        <v>60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ht="25.5">
      <c r="A6" s="8">
        <v>4</v>
      </c>
      <c r="B6" s="2" t="s">
        <v>40</v>
      </c>
      <c r="C6" s="2" t="s">
        <v>41</v>
      </c>
      <c r="D6" s="6">
        <v>80</v>
      </c>
      <c r="E6" s="1" t="s">
        <v>19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ht="63.75">
      <c r="A7" s="8">
        <v>5</v>
      </c>
      <c r="B7" s="2" t="s">
        <v>42</v>
      </c>
      <c r="C7" s="2" t="s">
        <v>43</v>
      </c>
      <c r="D7" s="6">
        <v>280</v>
      </c>
      <c r="E7" s="1" t="s">
        <v>13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1:9" s="9" customFormat="1" ht="12.75">
      <c r="A8" s="7"/>
      <c r="B8" s="3"/>
      <c r="C8" s="3" t="s">
        <v>21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Ácsmunka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45</v>
      </c>
      <c r="C2" s="2" t="s">
        <v>46</v>
      </c>
      <c r="D2" s="6">
        <v>550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2" t="s">
        <v>47</v>
      </c>
      <c r="C4" s="2" t="s">
        <v>48</v>
      </c>
      <c r="D4" s="6">
        <v>550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38.25">
      <c r="A5" s="8">
        <v>3</v>
      </c>
      <c r="B5" s="2" t="s">
        <v>49</v>
      </c>
      <c r="C5" s="2" t="s">
        <v>50</v>
      </c>
      <c r="D5" s="6">
        <v>550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ht="76.5">
      <c r="A6" s="8">
        <v>4</v>
      </c>
      <c r="B6" s="2" t="s">
        <v>51</v>
      </c>
      <c r="C6" s="2" t="s">
        <v>52</v>
      </c>
      <c r="D6" s="6">
        <v>550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ht="140.25">
      <c r="A7" s="8">
        <v>5</v>
      </c>
      <c r="B7" s="2" t="s">
        <v>53</v>
      </c>
      <c r="C7" s="2" t="s">
        <v>54</v>
      </c>
      <c r="D7" s="6">
        <v>550</v>
      </c>
      <c r="E7" s="1" t="s">
        <v>13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1:9" ht="51">
      <c r="A8" s="8">
        <v>6</v>
      </c>
      <c r="B8" s="2" t="s">
        <v>55</v>
      </c>
      <c r="C8" s="2" t="s">
        <v>56</v>
      </c>
      <c r="D8" s="6">
        <v>550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9" s="9" customFormat="1" ht="12.75">
      <c r="A9" s="7"/>
      <c r="B9" s="3"/>
      <c r="C9" s="3" t="s">
        <v>21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58</v>
      </c>
      <c r="C2" s="2" t="s">
        <v>59</v>
      </c>
      <c r="D2" s="6">
        <v>400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2" t="s">
        <v>60</v>
      </c>
      <c r="C4" s="2" t="s">
        <v>61</v>
      </c>
      <c r="D4" s="6">
        <v>400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102">
      <c r="A5" s="8">
        <v>3</v>
      </c>
      <c r="B5" s="2" t="s">
        <v>62</v>
      </c>
      <c r="C5" s="2" t="s">
        <v>63</v>
      </c>
      <c r="D5" s="6">
        <v>48</v>
      </c>
      <c r="E5" s="1" t="s">
        <v>19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s="9" customFormat="1" ht="12.75">
      <c r="A6" s="7"/>
      <c r="B6" s="3"/>
      <c r="C6" s="3" t="s">
        <v>21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Tetőfedés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2" t="s">
        <v>65</v>
      </c>
      <c r="C2" s="2" t="s">
        <v>66</v>
      </c>
      <c r="D2" s="6">
        <v>30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21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Hideg- és melegburkolatok készítése, aljzat előkészítés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Tomkó Zoltán</dc:creator>
  <cp:keywords/>
  <dc:description/>
  <cp:lastModifiedBy>KRISZTINA</cp:lastModifiedBy>
  <dcterms:created xsi:type="dcterms:W3CDTF">2018-03-08T09:44:56Z</dcterms:created>
  <dcterms:modified xsi:type="dcterms:W3CDTF">2018-04-12T06:53:12Z</dcterms:modified>
  <cp:category/>
  <cp:version/>
  <cp:contentType/>
  <cp:contentStatus/>
</cp:coreProperties>
</file>